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-Naturfarm-Anatolien\Seiten\Verpflegung aus der Farm\"/>
    </mc:Choice>
  </mc:AlternateContent>
  <xr:revisionPtr revIDLastSave="0" documentId="13_ncr:1_{62C582FF-2F2E-421D-BAAD-17403B2856BD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Preisliste" sheetId="1" r:id="rId1"/>
    <sheet name="Preisliste (2)" sheetId="2" r:id="rId2"/>
  </sheets>
  <calcPr calcId="181029"/>
</workbook>
</file>

<file path=xl/calcChain.xml><?xml version="1.0" encoding="utf-8"?>
<calcChain xmlns="http://schemas.openxmlformats.org/spreadsheetml/2006/main">
  <c r="S12" i="2" l="1"/>
  <c r="T12" i="2" s="1"/>
  <c r="S13" i="2"/>
  <c r="T13" i="2" s="1"/>
  <c r="S14" i="2"/>
  <c r="T14" i="2" s="1"/>
  <c r="S15" i="2"/>
  <c r="T15" i="2" s="1"/>
  <c r="S16" i="2"/>
  <c r="T16" i="2" s="1"/>
  <c r="S7" i="2"/>
  <c r="T7" i="2" s="1"/>
  <c r="S8" i="2"/>
  <c r="T8" i="2" s="1"/>
  <c r="S4" i="2"/>
  <c r="S5" i="2"/>
  <c r="S6" i="2"/>
  <c r="S9" i="2"/>
  <c r="S10" i="2"/>
  <c r="S11" i="2"/>
  <c r="E2" i="2"/>
  <c r="F2" i="2" s="1"/>
  <c r="G2" i="2" s="1"/>
  <c r="H2" i="2" s="1"/>
  <c r="I2" i="2" s="1"/>
  <c r="J2" i="2" s="1"/>
  <c r="K2" i="2" s="1"/>
  <c r="S17" i="2" l="1"/>
  <c r="T17" i="2" s="1"/>
  <c r="T11" i="2"/>
  <c r="T10" i="2"/>
  <c r="T9" i="2"/>
  <c r="T6" i="2"/>
  <c r="T5" i="2"/>
  <c r="T4" i="2"/>
  <c r="S3" i="2"/>
  <c r="T3" i="2" s="1"/>
  <c r="L2" i="2"/>
  <c r="M2" i="2" s="1"/>
  <c r="N2" i="2" s="1"/>
  <c r="O2" i="2" s="1"/>
  <c r="S11" i="1"/>
  <c r="R11" i="1"/>
  <c r="R7" i="1"/>
  <c r="S7" i="1" s="1"/>
  <c r="R20" i="1"/>
  <c r="S20" i="1" s="1"/>
  <c r="R21" i="1"/>
  <c r="S21" i="1" s="1"/>
  <c r="R19" i="1"/>
  <c r="S19" i="1"/>
  <c r="E3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4" i="1"/>
  <c r="S4" i="1" s="1"/>
  <c r="R5" i="1"/>
  <c r="S5" i="1" s="1"/>
  <c r="R6" i="1"/>
  <c r="S6" i="1" s="1"/>
  <c r="R8" i="1"/>
  <c r="S8" i="1" s="1"/>
  <c r="R9" i="1"/>
  <c r="S9" i="1" s="1"/>
  <c r="R10" i="1"/>
  <c r="S10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P2" i="2" l="1"/>
  <c r="Q2" i="2" s="1"/>
  <c r="T18" i="2"/>
  <c r="T20" i="2" s="1"/>
  <c r="T21" i="2" s="1"/>
  <c r="S22" i="1"/>
</calcChain>
</file>

<file path=xl/sharedStrings.xml><?xml version="1.0" encoding="utf-8"?>
<sst xmlns="http://schemas.openxmlformats.org/spreadsheetml/2006/main" count="83" uniqueCount="68">
  <si>
    <t>Total price</t>
  </si>
  <si>
    <t>Room price</t>
  </si>
  <si>
    <t>End cleaning</t>
  </si>
  <si>
    <t xml:space="preserve"> </t>
  </si>
  <si>
    <t>Breackfast</t>
  </si>
  <si>
    <t>&gt; 500 g</t>
  </si>
  <si>
    <t>Vegatable Dish</t>
  </si>
  <si>
    <t>&gt; 1000 g</t>
  </si>
  <si>
    <t>Fruit Dish</t>
  </si>
  <si>
    <t>500 ml</t>
  </si>
  <si>
    <t>Wather</t>
  </si>
  <si>
    <t>1500 ml</t>
  </si>
  <si>
    <t>Frappe</t>
  </si>
  <si>
    <t>125 ml</t>
  </si>
  <si>
    <t xml:space="preserve">Wine </t>
  </si>
  <si>
    <t>333 ml</t>
  </si>
  <si>
    <t xml:space="preserve">Beer </t>
  </si>
  <si>
    <t>Total</t>
  </si>
  <si>
    <t>Summe</t>
  </si>
  <si>
    <t>Euro</t>
  </si>
  <si>
    <t>Transfer je</t>
  </si>
  <si>
    <t>Tag</t>
  </si>
  <si>
    <t>200 ml</t>
  </si>
  <si>
    <t xml:space="preserve">Coffee </t>
  </si>
  <si>
    <t>Preislist hängt für jeden Gast an der Tür des Gästekühlschrankes und wird wie Strichliste geführt</t>
  </si>
  <si>
    <t>40 ml</t>
  </si>
  <si>
    <t>Obstler 60%</t>
  </si>
  <si>
    <t>150 ml</t>
  </si>
  <si>
    <t>aus dem Gästekühlschrank kann sich jeder gegen einen Strich entnehmen,m was er möchte</t>
  </si>
  <si>
    <t>Cacaou milk</t>
  </si>
  <si>
    <t>Juice</t>
  </si>
  <si>
    <t>50 % eigene Herstellung</t>
  </si>
  <si>
    <t>100% eigene Herstellung</t>
  </si>
  <si>
    <t>gekauft oder aus unserem Brunnen</t>
  </si>
  <si>
    <t>90% eigene Herstellung</t>
  </si>
  <si>
    <t>Beach packet*</t>
  </si>
  <si>
    <t xml:space="preserve"> * Das Beach Packet beinhaltet eine Kühlbox mit Eiswasser gekühlt, Gemüße und Obst und kann mit anderen Getränken ergänzt werden </t>
  </si>
  <si>
    <t xml:space="preserve">    Dazu kann unser separater Corona geschützter Liegeplatz ohne Nachbarn neben dem Wassersport Zentrum etwa 10- 20 m vom Meer  genutzt werden</t>
  </si>
  <si>
    <t>Dinner **</t>
  </si>
  <si>
    <t xml:space="preserve"> ** Dinner ist ein 2-3 Gänge Menü. Bei leichtem Hauptgang Vor- und Nachspeise, bei Entenbraten nur Vor- oder Nachspeise</t>
  </si>
  <si>
    <t>Getränke inklusive, Essen mit Nachschlag bis alle satt sind</t>
  </si>
  <si>
    <t xml:space="preserve">    Das Beach packet gibt es auch für 4 €, wenn der Liegeplatz schon durch andere Gäste belegt ist. Sie liegen dann auch relative einsam wo immer Sie wollen am Strand</t>
  </si>
  <si>
    <t xml:space="preserve">    Da unser Biotop Strand auf 2 km nur eine Taverne genehmigt hat, ist er nur von wenigen Einheimischen besucht, die direkt am Wasser liegen, der Strand ist aber 60 m breit</t>
  </si>
  <si>
    <t xml:space="preserve">       Das Dinner kann aber je nach Ihren Essgewohnheiten auch abgesprochen in Preis- und Menge verändert werden.</t>
  </si>
  <si>
    <t>Die 3,5 bei Verpflegung ergeben sich aus 2 Voll- und 3 Halbzahlern</t>
  </si>
  <si>
    <t>Frucht / Gemüse Teller</t>
  </si>
  <si>
    <t>Urlaubstage</t>
  </si>
  <si>
    <t>Preisliste Euro</t>
  </si>
  <si>
    <t>Anzahl Personen:</t>
  </si>
  <si>
    <t>Preis / Tag</t>
  </si>
  <si>
    <t>Preis / Tag / Person</t>
  </si>
  <si>
    <t>Endreinigung</t>
  </si>
  <si>
    <t>Frühstück türkisch</t>
  </si>
  <si>
    <t>Frühstück plus</t>
  </si>
  <si>
    <t>Dinner 1 Gang</t>
  </si>
  <si>
    <t>Dinner 2 Gänge</t>
  </si>
  <si>
    <t>Caravan</t>
  </si>
  <si>
    <t>Berghaus</t>
  </si>
  <si>
    <t>Ihr Zelt</t>
  </si>
  <si>
    <t xml:space="preserve">Unser Zelt </t>
  </si>
  <si>
    <t>sonstiges</t>
  </si>
  <si>
    <t>Transfer von Malatya je Fahrt</t>
  </si>
  <si>
    <t>Transfer von Sivas je Fahrt</t>
  </si>
  <si>
    <t xml:space="preserve">Beispiel 2 Erwachsene + 1 Kind über 2 J. </t>
  </si>
  <si>
    <t>Obstler-Saft-Kaffe</t>
  </si>
  <si>
    <t>Bier 0,5 Wein 0,15</t>
  </si>
  <si>
    <t>gelb sind Ihre Eingabe Felder</t>
  </si>
  <si>
    <t>jetzige Zahlen sind Erfahrungswert, können überschrieben werden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</si>
</sst>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7]mmmmm\ yy;@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6"/>
      <color theme="3" tint="-0.499984740745262"/>
      <name val="Calibri"/>
      <family val="2"/>
      <scheme val="minor"/>
    </font>
    <font>
      <sz val="14"/>
      <color theme="3" tint="-0.499984740745262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3" tint="-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/>
      <right/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/>
      <diagonal/>
    </border>
    <border>
      <left/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/>
      <right style="thin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indexed="64"/>
      </right>
      <top style="thin">
        <color theme="3" tint="-0.24997711111789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3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3" tint="-0.24997711111789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3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3" tint="-0.249977111117893"/>
      </bottom>
      <diagonal/>
    </border>
    <border>
      <left/>
      <right/>
      <top style="medium">
        <color indexed="64"/>
      </top>
      <bottom style="thin">
        <color theme="3" tint="-0.24997711111789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3" tint="-0.249977111117893"/>
      </bottom>
      <diagonal/>
    </border>
    <border>
      <left style="medium">
        <color indexed="64"/>
      </left>
      <right/>
      <top style="thin">
        <color theme="3" tint="-0.249977111117893"/>
      </top>
      <bottom/>
      <diagonal/>
    </border>
    <border>
      <left style="thin">
        <color indexed="64"/>
      </left>
      <right style="medium">
        <color indexed="64"/>
      </right>
      <top style="thin">
        <color theme="3" tint="-0.249977111117893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3" tint="-0.24997711111789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3" tint="-0.249977111117893"/>
      </top>
      <bottom style="medium">
        <color indexed="64"/>
      </bottom>
      <diagonal/>
    </border>
    <border>
      <left/>
      <right/>
      <top style="thin">
        <color theme="3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164" fontId="1" fillId="0" borderId="0" xfId="0" applyNumberFormat="1" applyFont="1"/>
    <xf numFmtId="0" fontId="3" fillId="2" borderId="8" xfId="0" applyFont="1" applyFill="1" applyBorder="1"/>
    <xf numFmtId="4" fontId="3" fillId="2" borderId="7" xfId="0" applyNumberFormat="1" applyFont="1" applyFill="1" applyBorder="1" applyAlignment="1">
      <alignment horizontal="right"/>
    </xf>
    <xf numFmtId="0" fontId="3" fillId="2" borderId="6" xfId="0" applyFont="1" applyFill="1" applyBorder="1"/>
    <xf numFmtId="4" fontId="3" fillId="2" borderId="0" xfId="0" applyNumberFormat="1" applyFont="1" applyFill="1" applyAlignment="1">
      <alignment horizontal="right"/>
    </xf>
    <xf numFmtId="0" fontId="3" fillId="2" borderId="5" xfId="0" applyFont="1" applyFill="1" applyBorder="1"/>
    <xf numFmtId="4" fontId="3" fillId="2" borderId="4" xfId="0" applyNumberFormat="1" applyFont="1" applyFill="1" applyBorder="1" applyAlignment="1">
      <alignment horizontal="right"/>
    </xf>
    <xf numFmtId="0" fontId="3" fillId="2" borderId="7" xfId="0" applyFont="1" applyFill="1" applyBorder="1"/>
    <xf numFmtId="0" fontId="3" fillId="2" borderId="0" xfId="0" applyFont="1" applyFill="1"/>
    <xf numFmtId="0" fontId="3" fillId="2" borderId="4" xfId="0" applyFont="1" applyFill="1" applyBorder="1"/>
    <xf numFmtId="0" fontId="3" fillId="2" borderId="2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1" fontId="3" fillId="2" borderId="13" xfId="0" applyNumberFormat="1" applyFont="1" applyFill="1" applyBorder="1"/>
    <xf numFmtId="0" fontId="3" fillId="2" borderId="14" xfId="0" applyFont="1" applyFill="1" applyBorder="1"/>
    <xf numFmtId="165" fontId="3" fillId="2" borderId="13" xfId="0" applyNumberFormat="1" applyFont="1" applyFill="1" applyBorder="1"/>
    <xf numFmtId="0" fontId="2" fillId="2" borderId="4" xfId="0" applyFont="1" applyFill="1" applyBorder="1"/>
    <xf numFmtId="1" fontId="3" fillId="2" borderId="15" xfId="0" applyNumberFormat="1" applyFont="1" applyFill="1" applyBorder="1"/>
    <xf numFmtId="1" fontId="3" fillId="2" borderId="16" xfId="0" applyNumberFormat="1" applyFont="1" applyFill="1" applyBorder="1"/>
    <xf numFmtId="0" fontId="3" fillId="2" borderId="19" xfId="0" applyFont="1" applyFill="1" applyBorder="1" applyAlignment="1">
      <alignment horizontal="right"/>
    </xf>
    <xf numFmtId="1" fontId="3" fillId="2" borderId="20" xfId="0" applyNumberFormat="1" applyFont="1" applyFill="1" applyBorder="1"/>
    <xf numFmtId="2" fontId="2" fillId="2" borderId="3" xfId="0" applyNumberFormat="1" applyFont="1" applyFill="1" applyBorder="1"/>
    <xf numFmtId="0" fontId="3" fillId="2" borderId="21" xfId="0" applyFont="1" applyFill="1" applyBorder="1" applyAlignment="1">
      <alignment horizontal="right"/>
    </xf>
    <xf numFmtId="2" fontId="3" fillId="2" borderId="22" xfId="0" applyNumberFormat="1" applyFont="1" applyFill="1" applyBorder="1"/>
    <xf numFmtId="2" fontId="3" fillId="2" borderId="16" xfId="0" applyNumberFormat="1" applyFont="1" applyFill="1" applyBorder="1"/>
    <xf numFmtId="2" fontId="3" fillId="2" borderId="17" xfId="0" applyNumberFormat="1" applyFont="1" applyFill="1" applyBorder="1"/>
    <xf numFmtId="2" fontId="3" fillId="2" borderId="18" xfId="0" applyNumberFormat="1" applyFont="1" applyFill="1" applyBorder="1"/>
    <xf numFmtId="4" fontId="3" fillId="2" borderId="1" xfId="0" applyNumberFormat="1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" fontId="3" fillId="2" borderId="18" xfId="0" applyNumberFormat="1" applyFont="1" applyFill="1" applyBorder="1"/>
    <xf numFmtId="2" fontId="3" fillId="2" borderId="15" xfId="0" applyNumberFormat="1" applyFont="1" applyFill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3" borderId="20" xfId="0" applyNumberFormat="1" applyFont="1" applyFill="1" applyBorder="1"/>
    <xf numFmtId="1" fontId="3" fillId="3" borderId="13" xfId="0" applyNumberFormat="1" applyFont="1" applyFill="1" applyBorder="1"/>
    <xf numFmtId="165" fontId="3" fillId="3" borderId="13" xfId="0" applyNumberFormat="1" applyFont="1" applyFill="1" applyBorder="1"/>
    <xf numFmtId="2" fontId="1" fillId="3" borderId="0" xfId="0" applyNumberFormat="1" applyFont="1" applyFill="1"/>
    <xf numFmtId="2" fontId="3" fillId="3" borderId="0" xfId="0" applyNumberFormat="1" applyFont="1" applyFill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1" fontId="3" fillId="3" borderId="23" xfId="0" applyNumberFormat="1" applyFont="1" applyFill="1" applyBorder="1"/>
    <xf numFmtId="0" fontId="3" fillId="3" borderId="24" xfId="0" applyFont="1" applyFill="1" applyBorder="1"/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right"/>
    </xf>
    <xf numFmtId="0" fontId="3" fillId="3" borderId="29" xfId="0" applyFont="1" applyFill="1" applyBorder="1" applyAlignment="1">
      <alignment horizontal="right"/>
    </xf>
    <xf numFmtId="0" fontId="3" fillId="3" borderId="30" xfId="0" applyFont="1" applyFill="1" applyBorder="1"/>
    <xf numFmtId="2" fontId="3" fillId="3" borderId="31" xfId="0" applyNumberFormat="1" applyFont="1" applyFill="1" applyBorder="1"/>
    <xf numFmtId="0" fontId="3" fillId="3" borderId="32" xfId="0" applyFont="1" applyFill="1" applyBorder="1"/>
    <xf numFmtId="2" fontId="3" fillId="3" borderId="33" xfId="0" applyNumberFormat="1" applyFont="1" applyFill="1" applyBorder="1"/>
    <xf numFmtId="0" fontId="3" fillId="3" borderId="34" xfId="0" applyFont="1" applyFill="1" applyBorder="1"/>
    <xf numFmtId="2" fontId="3" fillId="3" borderId="35" xfId="0" applyNumberFormat="1" applyFont="1" applyFill="1" applyBorder="1"/>
    <xf numFmtId="0" fontId="3" fillId="3" borderId="36" xfId="0" applyFont="1" applyFill="1" applyBorder="1"/>
    <xf numFmtId="0" fontId="2" fillId="3" borderId="37" xfId="0" applyFont="1" applyFill="1" applyBorder="1"/>
    <xf numFmtId="0" fontId="2" fillId="3" borderId="37" xfId="0" applyFont="1" applyFill="1" applyBorder="1" applyAlignment="1">
      <alignment horizontal="center"/>
    </xf>
    <xf numFmtId="0" fontId="2" fillId="3" borderId="38" xfId="0" applyFont="1" applyFill="1" applyBorder="1"/>
    <xf numFmtId="2" fontId="2" fillId="3" borderId="39" xfId="0" applyNumberFormat="1" applyFont="1" applyFill="1" applyBorder="1"/>
    <xf numFmtId="0" fontId="1" fillId="3" borderId="0" xfId="0" applyFont="1" applyFill="1"/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" fillId="4" borderId="0" xfId="0" applyFont="1" applyFill="1"/>
    <xf numFmtId="0" fontId="3" fillId="4" borderId="1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zoomScale="75" zoomScaleNormal="75" workbookViewId="0">
      <selection activeCell="A23" sqref="A23"/>
    </sheetView>
  </sheetViews>
  <sheetFormatPr baseColWidth="10" defaultColWidth="11.42578125" defaultRowHeight="21" x14ac:dyDescent="0.35"/>
  <cols>
    <col min="1" max="1" width="17.7109375" style="1" bestFit="1" customWidth="1"/>
    <col min="2" max="2" width="10.7109375" style="1" bestFit="1" customWidth="1"/>
    <col min="3" max="3" width="7.7109375" style="2" bestFit="1" customWidth="1"/>
    <col min="4" max="17" width="6.28515625" style="1" customWidth="1"/>
    <col min="18" max="18" width="9.7109375" style="1" customWidth="1"/>
    <col min="19" max="16384" width="11.42578125" style="1"/>
  </cols>
  <sheetData>
    <row r="1" spans="1:24" ht="33" customHeight="1" x14ac:dyDescent="0.35">
      <c r="A1" s="39" t="s">
        <v>24</v>
      </c>
    </row>
    <row r="2" spans="1:24" x14ac:dyDescent="0.35">
      <c r="D2" s="4" t="s">
        <v>21</v>
      </c>
      <c r="E2" s="4"/>
      <c r="F2" s="4"/>
      <c r="G2" s="4"/>
      <c r="H2" s="4"/>
      <c r="I2" s="4"/>
      <c r="J2" s="4"/>
      <c r="K2" s="4"/>
      <c r="L2" s="4"/>
      <c r="M2" s="4"/>
    </row>
    <row r="3" spans="1:24" ht="21.75" customHeight="1" x14ac:dyDescent="0.35">
      <c r="A3" s="14" t="s">
        <v>3</v>
      </c>
      <c r="B3" s="34"/>
      <c r="C3" s="35" t="s">
        <v>19</v>
      </c>
      <c r="D3" s="36">
        <v>1</v>
      </c>
      <c r="E3" s="36">
        <f t="shared" ref="E3:Q3" si="0">D3+1</f>
        <v>2</v>
      </c>
      <c r="F3" s="36">
        <f t="shared" si="0"/>
        <v>3</v>
      </c>
      <c r="G3" s="36">
        <f t="shared" si="0"/>
        <v>4</v>
      </c>
      <c r="H3" s="36">
        <f t="shared" si="0"/>
        <v>5</v>
      </c>
      <c r="I3" s="36">
        <f t="shared" si="0"/>
        <v>6</v>
      </c>
      <c r="J3" s="36">
        <f t="shared" si="0"/>
        <v>7</v>
      </c>
      <c r="K3" s="36">
        <f t="shared" si="0"/>
        <v>8</v>
      </c>
      <c r="L3" s="36">
        <f t="shared" si="0"/>
        <v>9</v>
      </c>
      <c r="M3" s="36">
        <f t="shared" si="0"/>
        <v>10</v>
      </c>
      <c r="N3" s="36">
        <f t="shared" si="0"/>
        <v>11</v>
      </c>
      <c r="O3" s="36">
        <f t="shared" si="0"/>
        <v>12</v>
      </c>
      <c r="P3" s="36">
        <f t="shared" si="0"/>
        <v>13</v>
      </c>
      <c r="Q3" s="36">
        <f t="shared" si="0"/>
        <v>14</v>
      </c>
      <c r="R3" s="26" t="s">
        <v>18</v>
      </c>
      <c r="S3" s="29" t="s">
        <v>17</v>
      </c>
      <c r="T3" s="1" t="s">
        <v>28</v>
      </c>
    </row>
    <row r="4" spans="1:24" ht="27.75" customHeight="1" x14ac:dyDescent="0.35">
      <c r="A4" s="5" t="s">
        <v>16</v>
      </c>
      <c r="B4" s="6" t="s">
        <v>9</v>
      </c>
      <c r="C4" s="17">
        <v>1.5</v>
      </c>
      <c r="D4" s="40">
        <v>1</v>
      </c>
      <c r="E4" s="40"/>
      <c r="F4" s="41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27">
        <f t="shared" ref="R4:R19" si="1">SUM(D4:Q4)</f>
        <v>1</v>
      </c>
      <c r="S4" s="30">
        <f t="shared" ref="S4:S21" si="2">R4*C4</f>
        <v>1.5</v>
      </c>
    </row>
    <row r="5" spans="1:24" ht="27.75" customHeight="1" x14ac:dyDescent="0.35">
      <c r="A5" s="7" t="s">
        <v>16</v>
      </c>
      <c r="B5" s="8" t="s">
        <v>15</v>
      </c>
      <c r="C5" s="18">
        <v>1</v>
      </c>
      <c r="D5" s="42">
        <v>1</v>
      </c>
      <c r="E5" s="42"/>
      <c r="F5" s="43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20">
        <f t="shared" si="1"/>
        <v>1</v>
      </c>
      <c r="S5" s="31">
        <f t="shared" si="2"/>
        <v>1</v>
      </c>
    </row>
    <row r="6" spans="1:24" ht="27.75" customHeight="1" x14ac:dyDescent="0.35">
      <c r="A6" s="7" t="s">
        <v>14</v>
      </c>
      <c r="B6" s="8" t="s">
        <v>27</v>
      </c>
      <c r="C6" s="18">
        <v>1</v>
      </c>
      <c r="D6" s="42">
        <v>1</v>
      </c>
      <c r="E6" s="42"/>
      <c r="F6" s="43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20">
        <f t="shared" si="1"/>
        <v>1</v>
      </c>
      <c r="S6" s="31">
        <f t="shared" si="2"/>
        <v>1</v>
      </c>
      <c r="T6" s="1" t="s">
        <v>31</v>
      </c>
    </row>
    <row r="7" spans="1:24" ht="27.75" customHeight="1" x14ac:dyDescent="0.35">
      <c r="A7" s="7" t="s">
        <v>26</v>
      </c>
      <c r="B7" s="8" t="s">
        <v>25</v>
      </c>
      <c r="C7" s="18">
        <v>1</v>
      </c>
      <c r="D7" s="42">
        <v>1</v>
      </c>
      <c r="E7" s="42"/>
      <c r="F7" s="43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20">
        <f t="shared" si="1"/>
        <v>1</v>
      </c>
      <c r="S7" s="31">
        <f t="shared" si="2"/>
        <v>1</v>
      </c>
      <c r="T7" s="1" t="s">
        <v>32</v>
      </c>
    </row>
    <row r="8" spans="1:24" ht="27.75" customHeight="1" x14ac:dyDescent="0.35">
      <c r="A8" s="7" t="s">
        <v>23</v>
      </c>
      <c r="B8" s="8" t="s">
        <v>13</v>
      </c>
      <c r="C8" s="18">
        <v>0.5</v>
      </c>
      <c r="D8" s="42">
        <v>1</v>
      </c>
      <c r="E8" s="42"/>
      <c r="F8" s="43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20">
        <f t="shared" si="1"/>
        <v>1</v>
      </c>
      <c r="S8" s="31">
        <f t="shared" si="2"/>
        <v>0.5</v>
      </c>
    </row>
    <row r="9" spans="1:24" ht="27.75" customHeight="1" x14ac:dyDescent="0.35">
      <c r="A9" s="7" t="s">
        <v>12</v>
      </c>
      <c r="B9" s="8" t="s">
        <v>22</v>
      </c>
      <c r="C9" s="18">
        <v>1</v>
      </c>
      <c r="D9" s="42">
        <v>1</v>
      </c>
      <c r="E9" s="42"/>
      <c r="F9" s="43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20">
        <f t="shared" si="1"/>
        <v>1</v>
      </c>
      <c r="S9" s="31">
        <f t="shared" si="2"/>
        <v>1</v>
      </c>
    </row>
    <row r="10" spans="1:24" ht="27.75" customHeight="1" x14ac:dyDescent="0.35">
      <c r="A10" s="7" t="s">
        <v>29</v>
      </c>
      <c r="B10" s="8" t="s">
        <v>22</v>
      </c>
      <c r="C10" s="18">
        <v>1</v>
      </c>
      <c r="D10" s="42">
        <v>1</v>
      </c>
      <c r="E10" s="42"/>
      <c r="F10" s="43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20">
        <f t="shared" si="1"/>
        <v>1</v>
      </c>
      <c r="S10" s="31">
        <f t="shared" si="2"/>
        <v>1</v>
      </c>
    </row>
    <row r="11" spans="1:24" ht="27.75" customHeight="1" x14ac:dyDescent="0.35">
      <c r="A11" s="7" t="s">
        <v>30</v>
      </c>
      <c r="B11" s="8" t="s">
        <v>22</v>
      </c>
      <c r="C11" s="18">
        <v>1</v>
      </c>
      <c r="D11" s="42">
        <v>1</v>
      </c>
      <c r="E11" s="42"/>
      <c r="F11" s="43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20">
        <f t="shared" si="1"/>
        <v>1</v>
      </c>
      <c r="S11" s="31">
        <f t="shared" si="2"/>
        <v>1</v>
      </c>
      <c r="T11" s="1" t="s">
        <v>32</v>
      </c>
    </row>
    <row r="12" spans="1:24" ht="27.75" customHeight="1" x14ac:dyDescent="0.35">
      <c r="A12" s="7" t="s">
        <v>10</v>
      </c>
      <c r="B12" s="8" t="s">
        <v>11</v>
      </c>
      <c r="C12" s="18">
        <v>1</v>
      </c>
      <c r="D12" s="42">
        <v>1</v>
      </c>
      <c r="E12" s="42"/>
      <c r="F12" s="43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20">
        <f t="shared" si="1"/>
        <v>1</v>
      </c>
      <c r="S12" s="31">
        <f t="shared" si="2"/>
        <v>1</v>
      </c>
      <c r="T12" s="1" t="s">
        <v>33</v>
      </c>
    </row>
    <row r="13" spans="1:24" ht="27.75" customHeight="1" x14ac:dyDescent="0.35">
      <c r="A13" s="9" t="s">
        <v>10</v>
      </c>
      <c r="B13" s="10" t="s">
        <v>9</v>
      </c>
      <c r="C13" s="19">
        <v>0.5</v>
      </c>
      <c r="D13" s="44">
        <v>1</v>
      </c>
      <c r="E13" s="44"/>
      <c r="F13" s="45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21">
        <f t="shared" si="1"/>
        <v>1</v>
      </c>
      <c r="S13" s="32">
        <f t="shared" si="2"/>
        <v>0.5</v>
      </c>
      <c r="T13" s="1" t="s">
        <v>33</v>
      </c>
    </row>
    <row r="14" spans="1:24" ht="27.75" customHeight="1" x14ac:dyDescent="0.35">
      <c r="A14" s="5" t="s">
        <v>8</v>
      </c>
      <c r="B14" s="6" t="s">
        <v>7</v>
      </c>
      <c r="C14" s="17">
        <v>3</v>
      </c>
      <c r="D14" s="40">
        <v>1</v>
      </c>
      <c r="E14" s="40"/>
      <c r="F14" s="41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20">
        <f t="shared" si="1"/>
        <v>1</v>
      </c>
      <c r="S14" s="30">
        <f t="shared" si="2"/>
        <v>3</v>
      </c>
      <c r="T14" s="1" t="s">
        <v>34</v>
      </c>
    </row>
    <row r="15" spans="1:24" ht="27.75" customHeight="1" x14ac:dyDescent="0.35">
      <c r="A15" s="9" t="s">
        <v>6</v>
      </c>
      <c r="B15" s="10" t="s">
        <v>5</v>
      </c>
      <c r="C15" s="19">
        <v>3</v>
      </c>
      <c r="D15" s="44">
        <v>1</v>
      </c>
      <c r="E15" s="44"/>
      <c r="F15" s="45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21">
        <f t="shared" si="1"/>
        <v>1</v>
      </c>
      <c r="S15" s="31">
        <f t="shared" si="2"/>
        <v>3</v>
      </c>
      <c r="T15" s="1" t="s">
        <v>32</v>
      </c>
    </row>
    <row r="16" spans="1:24" ht="27.75" customHeight="1" x14ac:dyDescent="0.35">
      <c r="A16" s="5" t="s">
        <v>4</v>
      </c>
      <c r="B16" s="6"/>
      <c r="C16" s="17">
        <v>5</v>
      </c>
      <c r="D16" s="40">
        <v>3.5</v>
      </c>
      <c r="E16" s="40"/>
      <c r="F16" s="46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22">
        <f t="shared" si="1"/>
        <v>3.5</v>
      </c>
      <c r="S16" s="38">
        <f t="shared" si="2"/>
        <v>17.5</v>
      </c>
      <c r="T16" s="1" t="s">
        <v>34</v>
      </c>
      <c r="X16" s="1" t="s">
        <v>40</v>
      </c>
    </row>
    <row r="17" spans="1:21" ht="27.75" customHeight="1" x14ac:dyDescent="0.35">
      <c r="A17" s="7" t="s">
        <v>35</v>
      </c>
      <c r="B17" s="8"/>
      <c r="C17" s="18">
        <v>6</v>
      </c>
      <c r="D17" s="42">
        <v>3.5</v>
      </c>
      <c r="E17" s="42"/>
      <c r="F17" s="47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22">
        <f t="shared" si="1"/>
        <v>3.5</v>
      </c>
      <c r="S17" s="31">
        <f t="shared" si="2"/>
        <v>21</v>
      </c>
      <c r="T17" s="1" t="s">
        <v>34</v>
      </c>
    </row>
    <row r="18" spans="1:21" ht="27.75" customHeight="1" x14ac:dyDescent="0.35">
      <c r="A18" s="9" t="s">
        <v>38</v>
      </c>
      <c r="B18" s="10"/>
      <c r="C18" s="19">
        <v>9</v>
      </c>
      <c r="D18" s="42">
        <v>3.5</v>
      </c>
      <c r="E18" s="44"/>
      <c r="F18" s="48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22">
        <f t="shared" si="1"/>
        <v>3.5</v>
      </c>
      <c r="S18" s="33">
        <f t="shared" si="2"/>
        <v>31.5</v>
      </c>
      <c r="T18" s="1" t="s">
        <v>34</v>
      </c>
    </row>
    <row r="19" spans="1:21" ht="27.75" customHeight="1" x14ac:dyDescent="0.35">
      <c r="A19" s="5" t="s">
        <v>20</v>
      </c>
      <c r="B19" s="11"/>
      <c r="C19" s="17">
        <v>25</v>
      </c>
      <c r="D19" s="40">
        <v>1</v>
      </c>
      <c r="E19" s="40"/>
      <c r="F19" s="40"/>
      <c r="G19" s="40"/>
      <c r="H19" s="40"/>
      <c r="I19" s="40" t="s">
        <v>3</v>
      </c>
      <c r="J19" s="40"/>
      <c r="K19" s="40"/>
      <c r="L19" s="40"/>
      <c r="M19" s="40"/>
      <c r="N19" s="40"/>
      <c r="O19" s="40"/>
      <c r="P19" s="40"/>
      <c r="Q19" s="40"/>
      <c r="R19" s="24">
        <f t="shared" si="1"/>
        <v>1</v>
      </c>
      <c r="S19" s="31">
        <f t="shared" si="2"/>
        <v>25</v>
      </c>
    </row>
    <row r="20" spans="1:21" ht="27.75" customHeight="1" x14ac:dyDescent="0.35">
      <c r="A20" s="7" t="s">
        <v>2</v>
      </c>
      <c r="B20" s="12"/>
      <c r="C20" s="18">
        <v>30</v>
      </c>
      <c r="D20" s="42"/>
      <c r="E20" s="42"/>
      <c r="F20" s="42"/>
      <c r="G20" s="42"/>
      <c r="H20" s="42"/>
      <c r="I20" s="42"/>
      <c r="J20" s="42"/>
      <c r="K20" s="42"/>
      <c r="L20" s="42"/>
      <c r="M20" s="42">
        <v>1</v>
      </c>
      <c r="N20" s="42"/>
      <c r="O20" s="42"/>
      <c r="P20" s="42"/>
      <c r="Q20" s="42"/>
      <c r="R20" s="25">
        <f t="shared" ref="R20:R21" si="3">SUM(D20:Q20)</f>
        <v>1</v>
      </c>
      <c r="S20" s="31">
        <f t="shared" si="2"/>
        <v>30</v>
      </c>
    </row>
    <row r="21" spans="1:21" ht="27.75" customHeight="1" x14ac:dyDescent="0.35">
      <c r="A21" s="9" t="s">
        <v>1</v>
      </c>
      <c r="B21" s="13"/>
      <c r="C21" s="19">
        <v>39</v>
      </c>
      <c r="D21" s="44">
        <v>1</v>
      </c>
      <c r="E21" s="44">
        <v>1</v>
      </c>
      <c r="F21" s="44">
        <v>1</v>
      </c>
      <c r="G21" s="44">
        <v>1</v>
      </c>
      <c r="H21" s="44">
        <v>1</v>
      </c>
      <c r="I21" s="44">
        <v>1</v>
      </c>
      <c r="J21" s="44">
        <v>1</v>
      </c>
      <c r="K21" s="44">
        <v>1</v>
      </c>
      <c r="L21" s="44">
        <v>1</v>
      </c>
      <c r="M21" s="44">
        <v>1</v>
      </c>
      <c r="N21" s="44"/>
      <c r="O21" s="44"/>
      <c r="P21" s="44"/>
      <c r="Q21" s="44"/>
      <c r="R21" s="37">
        <f t="shared" si="3"/>
        <v>10</v>
      </c>
      <c r="S21" s="33">
        <f t="shared" si="2"/>
        <v>390</v>
      </c>
    </row>
    <row r="22" spans="1:21" ht="27.75" customHeight="1" x14ac:dyDescent="0.35">
      <c r="A22" s="14" t="s">
        <v>0</v>
      </c>
      <c r="B22" s="15"/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23"/>
      <c r="S22" s="28">
        <f>SUM(S4:S21)</f>
        <v>530.5</v>
      </c>
      <c r="T22" s="3"/>
      <c r="U22" s="3"/>
    </row>
    <row r="23" spans="1:21" x14ac:dyDescent="0.35">
      <c r="A23" s="1" t="s">
        <v>44</v>
      </c>
      <c r="S23" s="3"/>
    </row>
    <row r="24" spans="1:21" x14ac:dyDescent="0.35">
      <c r="A24" s="1" t="s">
        <v>36</v>
      </c>
      <c r="S24" s="3"/>
    </row>
    <row r="25" spans="1:21" x14ac:dyDescent="0.35">
      <c r="A25" s="1" t="s">
        <v>37</v>
      </c>
    </row>
    <row r="26" spans="1:21" x14ac:dyDescent="0.35">
      <c r="A26" s="1" t="s">
        <v>41</v>
      </c>
    </row>
    <row r="27" spans="1:21" x14ac:dyDescent="0.35">
      <c r="A27" s="1" t="s">
        <v>42</v>
      </c>
    </row>
    <row r="28" spans="1:21" x14ac:dyDescent="0.35">
      <c r="A28" s="1" t="s">
        <v>39</v>
      </c>
    </row>
    <row r="29" spans="1:21" x14ac:dyDescent="0.35">
      <c r="A29" s="1" t="s">
        <v>43</v>
      </c>
    </row>
  </sheetData>
  <pageMargins left="0.67" right="0.6692913385826772" top="0.70866141732283472" bottom="0.43307086614173229" header="0.31496062992125984" footer="0.31496062992125984"/>
  <pageSetup paperSize="9" scale="90" orientation="landscape" horizontalDpi="4294967294" copies="3" r:id="rId1"/>
  <ignoredErrors>
    <ignoredError sqref="R12:R18 R20:R21 R4:R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7"/>
  <sheetViews>
    <sheetView tabSelected="1" zoomScale="75" zoomScaleNormal="75" workbookViewId="0">
      <selection activeCell="X5" sqref="X5"/>
    </sheetView>
  </sheetViews>
  <sheetFormatPr baseColWidth="10" defaultColWidth="11.42578125" defaultRowHeight="21" x14ac:dyDescent="0.35"/>
  <cols>
    <col min="1" max="1" width="4.5703125" style="1" customWidth="1"/>
    <col min="2" max="2" width="48.42578125" style="1" customWidth="1"/>
    <col min="3" max="3" width="9.5703125" style="1" customWidth="1"/>
    <col min="4" max="17" width="6.28515625" style="1" customWidth="1"/>
    <col min="18" max="18" width="9.7109375" style="1" customWidth="1"/>
    <col min="19" max="19" width="13.140625" style="1" customWidth="1"/>
    <col min="20" max="20" width="15.7109375" style="1" customWidth="1"/>
    <col min="21" max="16384" width="11.42578125" style="1"/>
  </cols>
  <sheetData>
    <row r="1" spans="2:20" ht="33" customHeight="1" thickBot="1" x14ac:dyDescent="0.4">
      <c r="B1" s="39" t="s">
        <v>47</v>
      </c>
      <c r="C1" s="2"/>
      <c r="D1" s="1" t="s">
        <v>66</v>
      </c>
      <c r="K1" s="1" t="s">
        <v>67</v>
      </c>
    </row>
    <row r="2" spans="2:20" ht="21.75" customHeight="1" x14ac:dyDescent="0.35">
      <c r="B2" s="57" t="s">
        <v>46</v>
      </c>
      <c r="C2" s="58"/>
      <c r="D2" s="59">
        <v>1</v>
      </c>
      <c r="E2" s="60">
        <f t="shared" ref="E2" si="0">D2+1</f>
        <v>2</v>
      </c>
      <c r="F2" s="60">
        <f t="shared" ref="F2" si="1">E2+1</f>
        <v>3</v>
      </c>
      <c r="G2" s="60">
        <f t="shared" ref="G2" si="2">F2+1</f>
        <v>4</v>
      </c>
      <c r="H2" s="60">
        <f t="shared" ref="H2" si="3">G2+1</f>
        <v>5</v>
      </c>
      <c r="I2" s="60">
        <f t="shared" ref="I2" si="4">H2+1</f>
        <v>6</v>
      </c>
      <c r="J2" s="60">
        <f t="shared" ref="J2" si="5">I2+1</f>
        <v>7</v>
      </c>
      <c r="K2" s="60">
        <f t="shared" ref="K2" si="6">J2+1</f>
        <v>8</v>
      </c>
      <c r="L2" s="60">
        <f t="shared" ref="L2:O2" si="7">K2+1</f>
        <v>9</v>
      </c>
      <c r="M2" s="60">
        <f t="shared" si="7"/>
        <v>10</v>
      </c>
      <c r="N2" s="60">
        <f t="shared" si="7"/>
        <v>11</v>
      </c>
      <c r="O2" s="60">
        <f t="shared" si="7"/>
        <v>12</v>
      </c>
      <c r="P2" s="58">
        <f t="shared" ref="P2" si="8">O2+1</f>
        <v>13</v>
      </c>
      <c r="Q2" s="58">
        <f t="shared" ref="Q2" si="9">P2+1</f>
        <v>14</v>
      </c>
      <c r="R2" s="58"/>
      <c r="S2" s="61" t="s">
        <v>18</v>
      </c>
      <c r="T2" s="62" t="s">
        <v>17</v>
      </c>
    </row>
    <row r="3" spans="2:20" ht="27.75" customHeight="1" x14ac:dyDescent="0.35">
      <c r="B3" s="63" t="s">
        <v>65</v>
      </c>
      <c r="C3" s="54">
        <v>2.5</v>
      </c>
      <c r="D3" s="79">
        <v>1</v>
      </c>
      <c r="E3" s="80">
        <v>1</v>
      </c>
      <c r="F3" s="81">
        <v>1</v>
      </c>
      <c r="G3" s="80">
        <v>1</v>
      </c>
      <c r="H3" s="80">
        <v>1</v>
      </c>
      <c r="I3" s="80">
        <v>1</v>
      </c>
      <c r="J3" s="80">
        <v>1</v>
      </c>
      <c r="K3" s="80">
        <v>1</v>
      </c>
      <c r="L3" s="80">
        <v>1</v>
      </c>
      <c r="M3" s="80">
        <v>1</v>
      </c>
      <c r="N3" s="80"/>
      <c r="O3" s="80"/>
      <c r="P3" s="82"/>
      <c r="Q3" s="82"/>
      <c r="R3" s="82"/>
      <c r="S3" s="49">
        <f t="shared" ref="S3:S17" si="10">SUM(D3:R3)</f>
        <v>10</v>
      </c>
      <c r="T3" s="64">
        <f t="shared" ref="T3:T17" si="11">S3*C3</f>
        <v>25</v>
      </c>
    </row>
    <row r="4" spans="2:20" ht="27.75" customHeight="1" x14ac:dyDescent="0.35">
      <c r="B4" s="65" t="s">
        <v>64</v>
      </c>
      <c r="C4" s="53">
        <v>1</v>
      </c>
      <c r="D4" s="79">
        <v>3</v>
      </c>
      <c r="E4" s="80">
        <v>3</v>
      </c>
      <c r="F4" s="81">
        <v>3</v>
      </c>
      <c r="G4" s="80">
        <v>3</v>
      </c>
      <c r="H4" s="80">
        <v>3</v>
      </c>
      <c r="I4" s="80">
        <v>1</v>
      </c>
      <c r="J4" s="80">
        <v>3</v>
      </c>
      <c r="K4" s="80">
        <v>3</v>
      </c>
      <c r="L4" s="80">
        <v>3</v>
      </c>
      <c r="M4" s="80">
        <v>3</v>
      </c>
      <c r="N4" s="80"/>
      <c r="O4" s="80"/>
      <c r="P4" s="80"/>
      <c r="Q4" s="80"/>
      <c r="R4" s="80"/>
      <c r="S4" s="50">
        <f t="shared" si="10"/>
        <v>28</v>
      </c>
      <c r="T4" s="66">
        <f t="shared" si="11"/>
        <v>28</v>
      </c>
    </row>
    <row r="5" spans="2:20" ht="27.75" customHeight="1" x14ac:dyDescent="0.35">
      <c r="B5" s="65" t="s">
        <v>45</v>
      </c>
      <c r="C5" s="53">
        <v>3</v>
      </c>
      <c r="D5" s="79">
        <v>1</v>
      </c>
      <c r="E5" s="80">
        <v>1</v>
      </c>
      <c r="F5" s="81">
        <v>1</v>
      </c>
      <c r="G5" s="80">
        <v>1</v>
      </c>
      <c r="H5" s="80">
        <v>1</v>
      </c>
      <c r="I5" s="80">
        <v>1</v>
      </c>
      <c r="J5" s="80">
        <v>1</v>
      </c>
      <c r="K5" s="80">
        <v>1</v>
      </c>
      <c r="L5" s="80">
        <v>1</v>
      </c>
      <c r="M5" s="80">
        <v>1</v>
      </c>
      <c r="N5" s="80"/>
      <c r="O5" s="80"/>
      <c r="P5" s="80"/>
      <c r="Q5" s="80"/>
      <c r="R5" s="80"/>
      <c r="S5" s="50">
        <f t="shared" si="10"/>
        <v>10</v>
      </c>
      <c r="T5" s="66">
        <f t="shared" si="11"/>
        <v>30</v>
      </c>
    </row>
    <row r="6" spans="2:20" ht="27.75" customHeight="1" x14ac:dyDescent="0.35">
      <c r="B6" s="65" t="s">
        <v>52</v>
      </c>
      <c r="C6" s="53">
        <v>3</v>
      </c>
      <c r="D6" s="79"/>
      <c r="E6" s="80">
        <v>2.5</v>
      </c>
      <c r="F6" s="80"/>
      <c r="G6" s="80">
        <v>2.5</v>
      </c>
      <c r="H6" s="80"/>
      <c r="I6" s="80">
        <v>2.5</v>
      </c>
      <c r="J6" s="80"/>
      <c r="K6" s="80">
        <v>2.5</v>
      </c>
      <c r="L6" s="80"/>
      <c r="M6" s="80">
        <v>2.5</v>
      </c>
      <c r="N6" s="80"/>
      <c r="O6" s="80"/>
      <c r="P6" s="83"/>
      <c r="Q6" s="80"/>
      <c r="R6" s="80"/>
      <c r="S6" s="51">
        <f t="shared" si="10"/>
        <v>12.5</v>
      </c>
      <c r="T6" s="66">
        <f t="shared" si="11"/>
        <v>37.5</v>
      </c>
    </row>
    <row r="7" spans="2:20" ht="27.75" customHeight="1" x14ac:dyDescent="0.35">
      <c r="B7" s="65" t="s">
        <v>53</v>
      </c>
      <c r="C7" s="53">
        <v>4</v>
      </c>
      <c r="D7" s="79"/>
      <c r="E7" s="80"/>
      <c r="F7" s="80">
        <v>2.5</v>
      </c>
      <c r="G7" s="80"/>
      <c r="H7" s="80">
        <v>2.5</v>
      </c>
      <c r="I7" s="80"/>
      <c r="J7" s="80">
        <v>2.5</v>
      </c>
      <c r="K7" s="80"/>
      <c r="L7" s="80">
        <v>2.5</v>
      </c>
      <c r="M7" s="80"/>
      <c r="N7" s="80"/>
      <c r="O7" s="80"/>
      <c r="P7" s="80"/>
      <c r="Q7" s="80"/>
      <c r="R7" s="80"/>
      <c r="S7" s="51">
        <f t="shared" ref="S7:S8" si="12">SUM(D7:R7)</f>
        <v>10</v>
      </c>
      <c r="T7" s="66">
        <f t="shared" ref="T7:T8" si="13">S7*C7</f>
        <v>40</v>
      </c>
    </row>
    <row r="8" spans="2:20" ht="27.75" customHeight="1" x14ac:dyDescent="0.35">
      <c r="B8" s="65" t="s">
        <v>54</v>
      </c>
      <c r="C8" s="53">
        <v>6</v>
      </c>
      <c r="D8" s="79"/>
      <c r="E8" s="80">
        <v>2.5</v>
      </c>
      <c r="F8" s="80"/>
      <c r="G8" s="80">
        <v>2.5</v>
      </c>
      <c r="H8" s="80"/>
      <c r="I8" s="80">
        <v>2.5</v>
      </c>
      <c r="J8" s="80"/>
      <c r="K8" s="80">
        <v>2.5</v>
      </c>
      <c r="L8" s="80"/>
      <c r="M8" s="80">
        <v>2.5</v>
      </c>
      <c r="N8" s="80"/>
      <c r="O8" s="80"/>
      <c r="P8" s="80"/>
      <c r="Q8" s="80"/>
      <c r="R8" s="80"/>
      <c r="S8" s="51">
        <f t="shared" si="12"/>
        <v>12.5</v>
      </c>
      <c r="T8" s="66">
        <f t="shared" si="13"/>
        <v>75</v>
      </c>
    </row>
    <row r="9" spans="2:20" ht="27.75" customHeight="1" x14ac:dyDescent="0.35">
      <c r="B9" s="65" t="s">
        <v>55</v>
      </c>
      <c r="C9" s="53">
        <v>7</v>
      </c>
      <c r="D9" s="79">
        <v>2.5</v>
      </c>
      <c r="E9" s="83"/>
      <c r="F9" s="80">
        <v>2.5</v>
      </c>
      <c r="G9" s="83"/>
      <c r="H9" s="80">
        <v>2.5</v>
      </c>
      <c r="I9" s="83"/>
      <c r="J9" s="80">
        <v>2.5</v>
      </c>
      <c r="K9" s="83"/>
      <c r="L9" s="80">
        <v>2.5</v>
      </c>
      <c r="M9" s="83"/>
      <c r="N9" s="80"/>
      <c r="O9" s="83"/>
      <c r="P9" s="80"/>
      <c r="Q9" s="83"/>
      <c r="R9" s="80"/>
      <c r="S9" s="51">
        <f t="shared" si="10"/>
        <v>12.5</v>
      </c>
      <c r="T9" s="66">
        <f t="shared" si="11"/>
        <v>87.5</v>
      </c>
    </row>
    <row r="10" spans="2:20" ht="27.75" customHeight="1" x14ac:dyDescent="0.35">
      <c r="B10" s="65" t="s">
        <v>56</v>
      </c>
      <c r="C10" s="53">
        <v>35</v>
      </c>
      <c r="D10" s="79">
        <v>1</v>
      </c>
      <c r="E10" s="80">
        <v>1</v>
      </c>
      <c r="F10" s="80">
        <v>1</v>
      </c>
      <c r="G10" s="80">
        <v>1</v>
      </c>
      <c r="H10" s="80">
        <v>1</v>
      </c>
      <c r="I10" s="80">
        <v>1</v>
      </c>
      <c r="J10" s="80">
        <v>1</v>
      </c>
      <c r="K10" s="80">
        <v>1</v>
      </c>
      <c r="L10" s="80">
        <v>1</v>
      </c>
      <c r="M10" s="80">
        <v>1</v>
      </c>
      <c r="N10" s="80"/>
      <c r="O10" s="80"/>
      <c r="P10" s="80"/>
      <c r="Q10" s="80"/>
      <c r="R10" s="80"/>
      <c r="S10" s="50">
        <f t="shared" si="10"/>
        <v>10</v>
      </c>
      <c r="T10" s="66">
        <f t="shared" si="11"/>
        <v>350</v>
      </c>
    </row>
    <row r="11" spans="2:20" ht="27.75" customHeight="1" x14ac:dyDescent="0.35">
      <c r="B11" s="65" t="s">
        <v>57</v>
      </c>
      <c r="C11" s="53">
        <v>35</v>
      </c>
      <c r="D11" s="79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50">
        <f t="shared" si="10"/>
        <v>0</v>
      </c>
      <c r="T11" s="66">
        <f t="shared" si="11"/>
        <v>0</v>
      </c>
    </row>
    <row r="12" spans="2:20" ht="27.75" customHeight="1" x14ac:dyDescent="0.35">
      <c r="B12" s="65" t="s">
        <v>58</v>
      </c>
      <c r="C12" s="53">
        <v>10</v>
      </c>
      <c r="D12" s="79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50">
        <f t="shared" si="10"/>
        <v>0</v>
      </c>
      <c r="T12" s="66">
        <f t="shared" si="11"/>
        <v>0</v>
      </c>
    </row>
    <row r="13" spans="2:20" ht="27.75" customHeight="1" x14ac:dyDescent="0.35">
      <c r="B13" s="65" t="s">
        <v>59</v>
      </c>
      <c r="C13" s="53">
        <v>15</v>
      </c>
      <c r="D13" s="79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50">
        <f t="shared" si="10"/>
        <v>0</v>
      </c>
      <c r="T13" s="66">
        <f t="shared" si="11"/>
        <v>0</v>
      </c>
    </row>
    <row r="14" spans="2:20" ht="27.75" customHeight="1" x14ac:dyDescent="0.35">
      <c r="B14" s="65" t="s">
        <v>61</v>
      </c>
      <c r="C14" s="53">
        <v>50</v>
      </c>
      <c r="D14" s="79">
        <v>1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50">
        <f t="shared" si="10"/>
        <v>1</v>
      </c>
      <c r="T14" s="66">
        <f t="shared" si="11"/>
        <v>50</v>
      </c>
    </row>
    <row r="15" spans="2:20" ht="27.75" customHeight="1" x14ac:dyDescent="0.35">
      <c r="B15" s="65" t="s">
        <v>62</v>
      </c>
      <c r="C15" s="53">
        <v>75</v>
      </c>
      <c r="D15" s="79"/>
      <c r="E15" s="80"/>
      <c r="F15" s="80"/>
      <c r="G15" s="80"/>
      <c r="H15" s="80"/>
      <c r="I15" s="80"/>
      <c r="J15" s="80"/>
      <c r="K15" s="80"/>
      <c r="L15" s="80"/>
      <c r="M15" s="80"/>
      <c r="N15" s="80">
        <v>1</v>
      </c>
      <c r="O15" s="80"/>
      <c r="P15" s="80"/>
      <c r="Q15" s="80"/>
      <c r="R15" s="80"/>
      <c r="S15" s="50">
        <f t="shared" si="10"/>
        <v>1</v>
      </c>
      <c r="T15" s="66">
        <f t="shared" si="11"/>
        <v>75</v>
      </c>
    </row>
    <row r="16" spans="2:20" ht="27.75" customHeight="1" x14ac:dyDescent="0.35">
      <c r="B16" s="65" t="s">
        <v>51</v>
      </c>
      <c r="C16" s="53">
        <v>20</v>
      </c>
      <c r="D16" s="79"/>
      <c r="E16" s="80"/>
      <c r="F16" s="80"/>
      <c r="G16" s="80"/>
      <c r="H16" s="80"/>
      <c r="I16" s="80"/>
      <c r="J16" s="80"/>
      <c r="K16" s="80"/>
      <c r="L16" s="80"/>
      <c r="M16" s="80"/>
      <c r="N16" s="80">
        <v>1</v>
      </c>
      <c r="O16" s="80"/>
      <c r="P16" s="80"/>
      <c r="Q16" s="80"/>
      <c r="R16" s="80"/>
      <c r="S16" s="50">
        <f t="shared" si="10"/>
        <v>1</v>
      </c>
      <c r="T16" s="66">
        <f t="shared" si="11"/>
        <v>20</v>
      </c>
    </row>
    <row r="17" spans="2:20" ht="27.75" customHeight="1" x14ac:dyDescent="0.35">
      <c r="B17" s="67" t="s">
        <v>60</v>
      </c>
      <c r="C17" s="55"/>
      <c r="D17" s="84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56">
        <f t="shared" si="10"/>
        <v>0</v>
      </c>
      <c r="T17" s="68">
        <f t="shared" si="11"/>
        <v>0</v>
      </c>
    </row>
    <row r="18" spans="2:20" ht="27.75" customHeight="1" thickBot="1" x14ac:dyDescent="0.4">
      <c r="B18" s="69" t="s">
        <v>0</v>
      </c>
      <c r="C18" s="7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2"/>
      <c r="T18" s="73">
        <f>SUM(T3:T17)</f>
        <v>818</v>
      </c>
    </row>
    <row r="19" spans="2:20" x14ac:dyDescent="0.35">
      <c r="B19" s="1" t="s">
        <v>48</v>
      </c>
      <c r="C19" s="1" t="s">
        <v>63</v>
      </c>
      <c r="T19" s="74">
        <v>2.5</v>
      </c>
    </row>
    <row r="20" spans="2:20" x14ac:dyDescent="0.35">
      <c r="B20" s="1" t="s">
        <v>49</v>
      </c>
      <c r="T20" s="52">
        <f>T18/S10</f>
        <v>81.8</v>
      </c>
    </row>
    <row r="21" spans="2:20" x14ac:dyDescent="0.35">
      <c r="B21" s="1" t="s">
        <v>50</v>
      </c>
      <c r="T21" s="52">
        <f>T20/T19</f>
        <v>32.72</v>
      </c>
    </row>
    <row r="22" spans="2:20" x14ac:dyDescent="0.35">
      <c r="C22" s="2"/>
      <c r="T22" s="3"/>
    </row>
    <row r="23" spans="2:20" x14ac:dyDescent="0.35">
      <c r="C23" s="2"/>
      <c r="T23" s="3"/>
    </row>
    <row r="24" spans="2:20" x14ac:dyDescent="0.35">
      <c r="C24" s="2"/>
    </row>
    <row r="25" spans="2:20" x14ac:dyDescent="0.35">
      <c r="B25" s="75"/>
      <c r="C25" s="76"/>
    </row>
    <row r="26" spans="2:20" x14ac:dyDescent="0.35">
      <c r="B26" s="75"/>
      <c r="C26" s="76"/>
    </row>
    <row r="27" spans="2:20" x14ac:dyDescent="0.35">
      <c r="B27" s="77"/>
      <c r="C27" s="78"/>
    </row>
  </sheetData>
  <pageMargins left="0.67" right="0.6692913385826772" top="0.70866141732283472" bottom="0.43307086614173229" header="0.31496062992125984" footer="0.31496062992125984"/>
  <pageSetup paperSize="9" scale="90" orientation="landscape" horizontalDpi="4294967294" copies="3" r:id="rId1"/>
  <ignoredErrors>
    <ignoredError sqref="S3:S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Preisliste</vt:lpstr>
      <vt:lpstr>Preisliste (2)</vt:lpstr>
    </vt:vector>
  </TitlesOfParts>
  <Company>Firmenname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 Fischer</dc:creator>
  <cp:lastModifiedBy>Rainer Fischer</cp:lastModifiedBy>
  <dcterms:created xsi:type="dcterms:W3CDTF">2022-04-03T12:51:41Z</dcterms:created>
  <dcterms:modified xsi:type="dcterms:W3CDTF">2025-03-31T15:08:02Z</dcterms:modified>
</cp:coreProperties>
</file>